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Financiera Gubernamental\"/>
    </mc:Choice>
  </mc:AlternateContent>
  <xr:revisionPtr revIDLastSave="0" documentId="13_ncr:1_{D2A11243-90E0-4B61-9BA3-2040A6BE664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G16" i="1" l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E15" i="1"/>
  <c r="D15" i="1"/>
  <c r="C15" i="1"/>
  <c r="G13" i="1"/>
  <c r="G12" i="1"/>
  <c r="G11" i="1"/>
  <c r="G10" i="1"/>
  <c r="G9" i="1"/>
  <c r="G8" i="1"/>
  <c r="G7" i="1"/>
  <c r="E6" i="1"/>
  <c r="E4" i="1" s="1"/>
  <c r="D6" i="1"/>
  <c r="C6" i="1"/>
  <c r="C4" i="1" s="1"/>
  <c r="F15" i="1" l="1"/>
  <c r="D4" i="1"/>
  <c r="G6" i="1"/>
  <c r="G15" i="1"/>
  <c r="F6" i="1"/>
  <c r="F4" i="1" s="1"/>
  <c r="G4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<sst xmlns="http://schemas.openxmlformats.org/spreadsheetml/2006/main" count="27" uniqueCount="27">
  <si>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</si>
  <si>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</si>
  <si>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</si>
  <si>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</si>
  <si>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</si>
  <si>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</si>
  <si>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</si>
  <si>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</si>
  <si>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</si>
  <si>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</si>
  <si>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</si>
  <si>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</si>
  <si>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</si>
  <si>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</si>
  <si>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</si>
  <si>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</si>
  <si>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</si>
  <si>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</si>
  <si>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</si>
  <si>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</si>
  <si>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</si>
  <si>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</si>
  <si>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</si>
  <si>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</si>
  <si>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</si>
  <si>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</si>
  <si>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ANALÍTICO DEL ACTIVO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</si>
</sst>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4" fillId="0" borderId="0" xfId="8" applyFont="1" applyFill="1" applyBorder="1" applyAlignment="1">
      <alignment vertical="top" wrapText="1"/>
    </xf>
    <xf numFmtId="0" fontId="5" fillId="0" borderId="3" xfId="8" applyFont="1" applyFill="1" applyBorder="1" applyAlignment="1">
      <alignment horizontal="center" vertical="top"/>
    </xf>
    <xf numFmtId="0" fontId="5" fillId="0" borderId="1" xfId="8" applyFont="1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5" fillId="0" borderId="0" xfId="8" applyFont="1" applyFill="1" applyBorder="1" applyAlignment="1">
      <alignment horizontal="left" vertical="top" wrapText="1"/>
    </xf>
    <xf numFmtId="0" fontId="5" fillId="0" borderId="10" xfId="8" applyNumberFormat="1" applyFont="1" applyFill="1" applyBorder="1" applyAlignment="1">
      <alignment horizontal="center" vertical="center" wrapText="1"/>
    </xf>
    <xf numFmtId="0" fontId="5" fillId="0" borderId="10" xfId="8" quotePrefix="1" applyNumberFormat="1" applyFont="1" applyFill="1" applyBorder="1" applyAlignment="1">
      <alignment horizontal="center" vertical="center" wrapText="1"/>
    </xf>
    <xf numFmtId="4" fontId="4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4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8" fillId="0" borderId="0" xfId="8" applyFont="1" applyFill="1" applyBorder="1" applyAlignment="1">
      <alignment vertical="top" wrapText="1"/>
    </xf>
    <xf numFmtId="0" fontId="4" fillId="3" borderId="2" xfId="8" applyFont="1" applyFill="1" applyBorder="1" applyAlignment="1">
      <alignment horizontal="center" vertical="center" wrapText="1"/>
    </xf>
    <xf numFmtId="4" fontId="4" fillId="3" borderId="9" xfId="8" applyNumberFormat="1" applyFont="1" applyFill="1" applyBorder="1" applyAlignment="1">
      <alignment horizontal="center" vertical="center" wrapText="1"/>
    </xf>
    <xf numFmtId="0" fontId="4" fillId="3" borderId="6" xfId="8" applyFont="1" applyFill="1" applyBorder="1" applyAlignment="1">
      <alignment horizontal="center" vertical="center"/>
    </xf>
    <xf numFmtId="4" fontId="4" fillId="0" borderId="11" xfId="8" applyNumberFormat="1" applyFont="1" applyFill="1" applyBorder="1" applyAlignment="1" applyProtection="1">
      <alignment vertical="top" wrapText="1"/>
      <protection locked="0"/>
    </xf>
    <xf numFmtId="4" fontId="4" fillId="0" borderId="11" xfId="8" applyNumberFormat="1" applyFont="1" applyFill="1" applyBorder="1" applyAlignment="1" applyProtection="1">
      <alignment vertical="top" wrapText="1"/>
      <protection locked="0"/>
    </xf>
    <xf numFmtId="4" fontId="5" fillId="0" borderId="11" xfId="8" applyNumberFormat="1" applyFont="1" applyFill="1" applyBorder="1" applyAlignment="1" applyProtection="1">
      <alignment vertical="top" wrapText="1"/>
      <protection locked="0"/>
    </xf>
    <xf numFmtId="4" fontId="4" fillId="0" borderId="11" xfId="8" applyNumberFormat="1" applyFont="1" applyFill="1" applyBorder="1" applyAlignment="1" applyProtection="1">
      <alignment vertical="top" wrapText="1"/>
      <protection locked="0"/>
    </xf>
    <xf numFmtId="4" fontId="5" fillId="0" borderId="11" xfId="8" applyNumberFormat="1" applyFont="1" applyFill="1" applyBorder="1" applyAlignment="1" applyProtection="1">
      <alignment vertical="top" wrapText="1"/>
      <protection locked="0"/>
    </xf>
    <xf numFmtId="4" fontId="5" fillId="0" borderId="11" xfId="8" applyNumberFormat="1" applyFont="1" applyFill="1" applyBorder="1" applyAlignment="1" applyProtection="1">
      <alignment vertical="top" wrapText="1"/>
      <protection locked="0"/>
    </xf>
    <xf numFmtId="4" fontId="5" fillId="0" borderId="11" xfId="8" applyNumberFormat="1" applyFont="1" applyFill="1" applyBorder="1" applyAlignment="1" applyProtection="1">
      <alignment vertical="top" wrapText="1"/>
      <protection locked="0"/>
    </xf>
    <xf numFmtId="4" fontId="5" fillId="0" borderId="11" xfId="8" applyNumberFormat="1" applyFont="1" applyFill="1" applyBorder="1" applyAlignment="1" applyProtection="1">
      <alignment wrapText="1"/>
      <protection locked="0"/>
    </xf>
    <xf numFmtId="4" fontId="5" fillId="0" borderId="11" xfId="8" applyNumberFormat="1" applyFont="1" applyFill="1" applyBorder="1" applyAlignment="1" applyProtection="1">
      <alignment vertical="top" wrapText="1"/>
      <protection locked="0"/>
    </xf>
    <xf numFmtId="4" fontId="4" fillId="0" borderId="11" xfId="8" applyNumberFormat="1" applyFont="1" applyFill="1" applyBorder="1" applyAlignment="1" applyProtection="1">
      <alignment vertical="top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 wrapText="1"/>
      <protection locked="0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3" xfId="4" xr:uid="{00000000-0005-0000-0000-000005000000}"/>
    <cellStyle name="Millares 2 3 2" xfId="18" xr:uid="{00000000-0005-0000-0000-000006000000}"/>
    <cellStyle name="Millares 2 3 3" xfId="27" xr:uid="{00000000-0005-0000-0000-000007000000}"/>
    <cellStyle name="Millares 2 4" xfId="16" xr:uid="{00000000-0005-0000-0000-000008000000}"/>
    <cellStyle name="Millares 2 5" xfId="25" xr:uid="{00000000-0005-0000-0000-000009000000}"/>
    <cellStyle name="Millares 3" xfId="5" xr:uid="{00000000-0005-0000-0000-00000A000000}"/>
    <cellStyle name="Millares 3 2" xfId="19" xr:uid="{00000000-0005-0000-0000-00000B000000}"/>
    <cellStyle name="Millares 3 3" xfId="28" xr:uid="{00000000-0005-0000-0000-00000C000000}"/>
    <cellStyle name="Moneda 2" xfId="6" xr:uid="{00000000-0005-0000-0000-00000D000000}"/>
    <cellStyle name="Moneda 2 2" xfId="20" xr:uid="{00000000-0005-0000-0000-00000E000000}"/>
    <cellStyle name="Moneda 2 3" xfId="29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21" xr:uid="{00000000-0005-0000-0000-000013000000}"/>
    <cellStyle name="Normal 2 4" xfId="30" xr:uid="{00000000-0005-0000-0000-000014000000}"/>
    <cellStyle name="Normal 3" xfId="9" xr:uid="{00000000-0005-0000-0000-000015000000}"/>
    <cellStyle name="Normal 3 2" xfId="22" xr:uid="{00000000-0005-0000-0000-000016000000}"/>
    <cellStyle name="Normal 3 3" xfId="31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24" xr:uid="{00000000-0005-0000-0000-00001E000000}"/>
    <cellStyle name="Normal 6 2 3" xfId="33" xr:uid="{00000000-0005-0000-0000-00001F000000}"/>
    <cellStyle name="Normal 6 3" xfId="23" xr:uid="{00000000-0005-0000-0000-000020000000}"/>
    <cellStyle name="Normal 6 4" xfId="32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0</xdr:row>
      <xdr:rowOff>47625</xdr:rowOff>
    </xdr:from>
    <xdr:ext cx="638175" cy="428625"/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</xdr:colOff>
      <xdr:row>0</xdr:row>
      <xdr:rowOff>57150</xdr:rowOff>
    </xdr:from>
    <xdr:ext cx="514350" cy="4191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514350" cy="419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sqref="A1:G1"/>
    </sheetView>
  </sheetViews>
  <sheetFormatPr baseColWidth="10" defaultColWidth="12" defaultRowHeight="10" x14ac:dyDescent="0.2"/>
  <cols>
    <col min="1" max="1" width="1" style="1" customWidth="1"/>
    <col min="2" max="2" width="70.77734375" style="1" customWidth="1"/>
    <col min="3" max="3" width="18.77734375" style="1" customWidth="1"/>
    <col min="4" max="4" width="17.77734375" style="1" customWidth="1"/>
    <col min="5" max="7" width="18.77734375" style="1" customWidth="1"/>
    <col min="8" max="16384" width="12" style="1"/>
  </cols>
  <sheetData>
    <row r="1" spans="1:7" ht="40" customHeight="1" x14ac:dyDescent="0.2">
      <c r="A1" s="28" t="s">
        <v>26</v>
      </c>
      <c r="B1" s="29"/>
      <c r="C1" s="29"/>
      <c r="D1" s="29"/>
      <c r="E1" s="29"/>
      <c r="F1" s="29"/>
      <c r="G1" s="30"/>
    </row>
    <row r="2" spans="1:7" ht="31.5" x14ac:dyDescent="0.2">
      <c r="A2" s="17"/>
      <c r="B2" s="15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24</v>
      </c>
    </row>
    <row r="3" spans="1:7" x14ac:dyDescent="0.2">
      <c r="A3" s="4"/>
      <c r="B3" s="5"/>
      <c r="C3" s="8"/>
      <c r="D3" s="8"/>
      <c r="E3" s="8"/>
      <c r="F3" s="8"/>
      <c r="G3" s="9"/>
    </row>
    <row r="4" spans="1:7" ht="10.5" x14ac:dyDescent="0.2">
      <c r="A4" s="12" t="s">
        <v>0</v>
      </c>
      <c r="B4" s="2"/>
      <c r="C4" s="27">
        <f>SUM(C6+C15)</f>
        <v>7615519.3699999992</v>
      </c>
      <c r="D4" s="27">
        <f t="shared" ref="D4:G4" si="0">SUM(D6+D15)</f>
        <v>120412485.47</v>
      </c>
      <c r="E4" s="27">
        <f t="shared" si="0"/>
        <v>121414768.28000002</v>
      </c>
      <c r="F4" s="27">
        <f t="shared" si="0"/>
        <v>6613236.5600000061</v>
      </c>
      <c r="G4" s="27">
        <f t="shared" si="0"/>
        <v>-1002282.8099999938</v>
      </c>
    </row>
    <row r="5" spans="1:7" ht="10.5" x14ac:dyDescent="0.2">
      <c r="A5" s="12"/>
      <c r="B5" s="2"/>
      <c r="C5" s="10"/>
      <c r="D5" s="10"/>
      <c r="E5" s="10"/>
      <c r="F5" s="10"/>
      <c r="G5" s="10"/>
    </row>
    <row r="6" spans="1:7" ht="10.5" x14ac:dyDescent="0.2">
      <c r="A6" s="3">
        <v>1100</v>
      </c>
      <c r="B6" s="14" t="s">
        <v>8</v>
      </c>
      <c r="C6" s="10">
        <f>SUM(C7:C13)</f>
        <v>2555425.5700000003</v>
      </c>
      <c r="D6" s="18">
        <f t="shared" ref="D6:G6" si="1">SUM(D7:D13)</f>
        <v>119405681.20999999</v>
      </c>
      <c r="E6" s="18">
        <f t="shared" si="1"/>
        <v>120020642.60000001</v>
      </c>
      <c r="F6" s="18">
        <f t="shared" si="1"/>
        <v>1940464.1800000072</v>
      </c>
      <c r="G6" s="19">
        <f t="shared" si="1"/>
        <v>-614961.38999999291</v>
      </c>
    </row>
    <row r="7" spans="1:7" x14ac:dyDescent="0.2">
      <c r="A7" s="3">
        <v>1110</v>
      </c>
      <c r="B7" s="7" t="s">
        <v>9</v>
      </c>
      <c r="C7" s="23">
        <v>1307255.3700000001</v>
      </c>
      <c r="D7" s="23">
        <v>67832963.049999997</v>
      </c>
      <c r="E7" s="23">
        <v>67307538.739999995</v>
      </c>
      <c r="F7" s="26">
        <f>C7+D7-E7</f>
        <v>1832679.6800000072</v>
      </c>
      <c r="G7" s="20">
        <f>F7-C7</f>
        <v>525424.31000000704</v>
      </c>
    </row>
    <row r="8" spans="1:7" x14ac:dyDescent="0.2">
      <c r="A8" s="3">
        <v>1120</v>
      </c>
      <c r="B8" s="7" t="s">
        <v>10</v>
      </c>
      <c r="C8" s="23">
        <v>1248170.2</v>
      </c>
      <c r="D8" s="23">
        <v>51271890.93</v>
      </c>
      <c r="E8" s="23">
        <v>52412276.630000003</v>
      </c>
      <c r="F8" s="26">
        <f t="shared" ref="F8:F13" si="2">C8+D8-E8</f>
        <v>107784.5</v>
      </c>
      <c r="G8" s="20">
        <f t="shared" ref="G8:G13" si="3">F8-C8</f>
        <v>-1140385.7</v>
      </c>
    </row>
    <row r="9" spans="1:7" x14ac:dyDescent="0.2">
      <c r="A9" s="3">
        <v>1130</v>
      </c>
      <c r="B9" s="7" t="s">
        <v>11</v>
      </c>
      <c r="C9" s="23">
        <v>0</v>
      </c>
      <c r="D9" s="23">
        <v>300827.23</v>
      </c>
      <c r="E9" s="23">
        <v>300827.23</v>
      </c>
      <c r="F9" s="26">
        <f t="shared" si="2"/>
        <v>0</v>
      </c>
      <c r="G9" s="20">
        <f t="shared" si="3"/>
        <v>0</v>
      </c>
    </row>
    <row r="10" spans="1:7" x14ac:dyDescent="0.2">
      <c r="A10" s="3">
        <v>1140</v>
      </c>
      <c r="B10" s="7" t="s">
        <v>1</v>
      </c>
      <c r="C10" s="23">
        <v>0</v>
      </c>
      <c r="D10" s="23">
        <v>0</v>
      </c>
      <c r="E10" s="23">
        <v>0</v>
      </c>
      <c r="F10" s="26">
        <f t="shared" si="2"/>
        <v>0</v>
      </c>
      <c r="G10" s="20">
        <f t="shared" si="3"/>
        <v>0</v>
      </c>
    </row>
    <row r="11" spans="1:7" x14ac:dyDescent="0.2">
      <c r="A11" s="3">
        <v>1150</v>
      </c>
      <c r="B11" s="7" t="s">
        <v>2</v>
      </c>
      <c r="C11" s="23">
        <v>0</v>
      </c>
      <c r="D11" s="23">
        <v>0</v>
      </c>
      <c r="E11" s="23">
        <v>0</v>
      </c>
      <c r="F11" s="26">
        <f t="shared" si="2"/>
        <v>0</v>
      </c>
      <c r="G11" s="20">
        <f t="shared" si="3"/>
        <v>0</v>
      </c>
    </row>
    <row r="12" spans="1:7" x14ac:dyDescent="0.2">
      <c r="A12" s="3">
        <v>1160</v>
      </c>
      <c r="B12" s="7" t="s">
        <v>12</v>
      </c>
      <c r="C12" s="23">
        <v>0</v>
      </c>
      <c r="D12" s="23">
        <v>0</v>
      </c>
      <c r="E12" s="23">
        <v>0</v>
      </c>
      <c r="F12" s="26">
        <f t="shared" si="2"/>
        <v>0</v>
      </c>
      <c r="G12" s="20">
        <f t="shared" si="3"/>
        <v>0</v>
      </c>
    </row>
    <row r="13" spans="1:7" x14ac:dyDescent="0.2">
      <c r="A13" s="3">
        <v>1190</v>
      </c>
      <c r="B13" s="7" t="s">
        <v>13</v>
      </c>
      <c r="C13" s="23">
        <v>0</v>
      </c>
      <c r="D13" s="23">
        <v>0</v>
      </c>
      <c r="E13" s="23">
        <v>0</v>
      </c>
      <c r="F13" s="26">
        <f t="shared" si="2"/>
        <v>0</v>
      </c>
      <c r="G13" s="20">
        <f t="shared" si="3"/>
        <v>0</v>
      </c>
    </row>
    <row r="14" spans="1:7" ht="10.5" x14ac:dyDescent="0.2">
      <c r="A14" s="3"/>
      <c r="B14" s="7"/>
      <c r="C14" s="10"/>
      <c r="D14" s="10"/>
      <c r="E14" s="10"/>
      <c r="F14" s="10"/>
      <c r="G14" s="10"/>
    </row>
    <row r="15" spans="1:7" ht="10.5" x14ac:dyDescent="0.2">
      <c r="A15" s="3">
        <v>1200</v>
      </c>
      <c r="B15" s="14" t="s">
        <v>14</v>
      </c>
      <c r="C15" s="21">
        <f>SUM(C16:C22)</f>
        <v>5060093.7999999989</v>
      </c>
      <c r="D15" s="21">
        <f t="shared" ref="D15:G15" si="4">SUM(D16:D22)</f>
        <v>1006804.26</v>
      </c>
      <c r="E15" s="21">
        <f t="shared" si="4"/>
        <v>1394125.6800000002</v>
      </c>
      <c r="F15" s="21">
        <f t="shared" si="4"/>
        <v>4672772.379999999</v>
      </c>
      <c r="G15" s="21">
        <f t="shared" si="4"/>
        <v>-387321.42000000086</v>
      </c>
    </row>
    <row r="16" spans="1:7" x14ac:dyDescent="0.2">
      <c r="A16" s="3">
        <v>1210</v>
      </c>
      <c r="B16" s="7" t="s">
        <v>15</v>
      </c>
      <c r="C16" s="24">
        <v>0</v>
      </c>
      <c r="D16" s="24">
        <v>0</v>
      </c>
      <c r="E16" s="24">
        <v>0</v>
      </c>
      <c r="F16" s="22">
        <f>C16+D16-E16</f>
        <v>0</v>
      </c>
      <c r="G16" s="22">
        <f>F16-C16</f>
        <v>0</v>
      </c>
    </row>
    <row r="17" spans="1:7" x14ac:dyDescent="0.2">
      <c r="A17" s="3">
        <v>1220</v>
      </c>
      <c r="B17" s="7" t="s">
        <v>16</v>
      </c>
      <c r="C17" s="25">
        <v>0</v>
      </c>
      <c r="D17" s="25">
        <v>0</v>
      </c>
      <c r="E17" s="25">
        <v>0</v>
      </c>
      <c r="F17" s="22">
        <f t="shared" ref="F17:F24" si="5">C17+D17-E17</f>
        <v>0</v>
      </c>
      <c r="G17" s="22">
        <f t="shared" ref="G17:G24" si="6">F17-C17</f>
        <v>0</v>
      </c>
    </row>
    <row r="18" spans="1:7" x14ac:dyDescent="0.2">
      <c r="A18" s="3">
        <v>1230</v>
      </c>
      <c r="B18" s="7" t="s">
        <v>17</v>
      </c>
      <c r="C18" s="25">
        <v>3005243.94</v>
      </c>
      <c r="D18" s="25">
        <v>0</v>
      </c>
      <c r="E18" s="25">
        <v>0</v>
      </c>
      <c r="F18" s="22">
        <f t="shared" si="5"/>
        <v>3005243.94</v>
      </c>
      <c r="G18" s="22">
        <f t="shared" si="6"/>
        <v>0</v>
      </c>
    </row>
    <row r="19" spans="1:7" x14ac:dyDescent="0.2">
      <c r="A19" s="3">
        <v>1240</v>
      </c>
      <c r="B19" s="7" t="s">
        <v>18</v>
      </c>
      <c r="C19" s="24">
        <v>5467208.5899999999</v>
      </c>
      <c r="D19" s="24">
        <v>510216.55</v>
      </c>
      <c r="E19" s="24">
        <v>667314.77</v>
      </c>
      <c r="F19" s="22">
        <f t="shared" si="5"/>
        <v>5310110.3699999992</v>
      </c>
      <c r="G19" s="22">
        <f t="shared" si="6"/>
        <v>-157098.22000000067</v>
      </c>
    </row>
    <row r="20" spans="1:7" x14ac:dyDescent="0.2">
      <c r="A20" s="3">
        <v>1250</v>
      </c>
      <c r="B20" s="7" t="s">
        <v>19</v>
      </c>
      <c r="C20" s="24">
        <v>51468</v>
      </c>
      <c r="D20" s="24">
        <v>0</v>
      </c>
      <c r="E20" s="24">
        <v>18603.5</v>
      </c>
      <c r="F20" s="22">
        <f t="shared" si="5"/>
        <v>32864.5</v>
      </c>
      <c r="G20" s="22">
        <f t="shared" si="6"/>
        <v>-18603.5</v>
      </c>
    </row>
    <row r="21" spans="1:7" x14ac:dyDescent="0.2">
      <c r="A21" s="3">
        <v>1260</v>
      </c>
      <c r="B21" s="7" t="s">
        <v>20</v>
      </c>
      <c r="C21" s="24">
        <v>-3463826.73</v>
      </c>
      <c r="D21" s="24">
        <v>496587.71</v>
      </c>
      <c r="E21" s="24">
        <v>708207.41</v>
      </c>
      <c r="F21" s="22">
        <f t="shared" si="5"/>
        <v>-3675446.43</v>
      </c>
      <c r="G21" s="22">
        <f t="shared" si="6"/>
        <v>-211619.70000000019</v>
      </c>
    </row>
    <row r="22" spans="1:7" x14ac:dyDescent="0.2">
      <c r="A22" s="3">
        <v>1270</v>
      </c>
      <c r="B22" s="7" t="s">
        <v>21</v>
      </c>
      <c r="C22" s="24">
        <v>0</v>
      </c>
      <c r="D22" s="24">
        <v>0</v>
      </c>
      <c r="E22" s="24">
        <v>0</v>
      </c>
      <c r="F22" s="22">
        <f t="shared" si="5"/>
        <v>0</v>
      </c>
      <c r="G22" s="22">
        <f t="shared" si="6"/>
        <v>0</v>
      </c>
    </row>
    <row r="23" spans="1:7" x14ac:dyDescent="0.2">
      <c r="A23" s="3">
        <v>1280</v>
      </c>
      <c r="B23" s="7" t="s">
        <v>22</v>
      </c>
      <c r="C23" s="24">
        <v>0</v>
      </c>
      <c r="D23" s="24">
        <v>0</v>
      </c>
      <c r="E23" s="24">
        <v>0</v>
      </c>
      <c r="F23" s="22">
        <f t="shared" si="5"/>
        <v>0</v>
      </c>
      <c r="G23" s="22">
        <f t="shared" si="6"/>
        <v>0</v>
      </c>
    </row>
    <row r="24" spans="1:7" x14ac:dyDescent="0.2">
      <c r="A24" s="3">
        <v>1290</v>
      </c>
      <c r="B24" s="7" t="s">
        <v>23</v>
      </c>
      <c r="C24" s="24">
        <v>0</v>
      </c>
      <c r="D24" s="24">
        <v>0</v>
      </c>
      <c r="E24" s="24">
        <v>0</v>
      </c>
      <c r="F24" s="22">
        <f t="shared" si="5"/>
        <v>0</v>
      </c>
      <c r="G24" s="22">
        <f t="shared" si="6"/>
        <v>0</v>
      </c>
    </row>
    <row r="25" spans="1:7" x14ac:dyDescent="0.2">
      <c r="A25" s="13"/>
      <c r="B25" s="6"/>
      <c r="C25" s="11"/>
      <c r="D25" s="11"/>
      <c r="E25" s="11"/>
      <c r="F25" s="11"/>
      <c r="G25" s="11"/>
    </row>
    <row r="26" spans="1:7" x14ac:dyDescent="0.2">
      <c r="B26" s="31" t="s">
        <v>25</v>
      </c>
      <c r="C26" s="31"/>
      <c r="D26" s="31"/>
      <c r="E26" s="31"/>
      <c r="F26" s="31"/>
      <c r="G26" s="31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2020-01-27T03:57:07Z</cp:lastPrinted>
  <dcterms:created xsi:type="dcterms:W3CDTF">2014-02-09T04:04:15Z</dcterms:created>
  <dcterms:modified xsi:type="dcterms:W3CDTF">2020-02-09T19:56:38Z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